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c2226\Dropbox\Clubs\South Asian Business Forum Club\"/>
    </mc:Choice>
  </mc:AlternateContent>
  <bookViews>
    <workbookView xWindow="0" yWindow="0" windowWidth="15345" windowHeight="4035"/>
  </bookViews>
  <sheets>
    <sheet name="Sheet1" sheetId="1" r:id="rId1"/>
  </sheets>
  <definedNames>
    <definedName name="solver_typ" localSheetId="0" hidden="1">2</definedName>
    <definedName name="solver_ver" localSheetId="0" hidden="1">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N15" i="1" s="1"/>
  <c r="P15" i="1" s="1"/>
  <c r="I23" i="1" l="1"/>
  <c r="N23" i="1" s="1"/>
  <c r="P23" i="1" s="1"/>
  <c r="I8" i="1"/>
  <c r="N8" i="1" s="1"/>
  <c r="P8" i="1" s="1"/>
  <c r="I11" i="1"/>
  <c r="N11" i="1" s="1"/>
  <c r="P11" i="1" s="1"/>
  <c r="I22" i="1"/>
  <c r="N22" i="1" s="1"/>
  <c r="P22" i="1" s="1"/>
  <c r="M13" i="1" l="1"/>
  <c r="I13" i="1"/>
  <c r="N13" i="1" l="1"/>
  <c r="P13" i="1" s="1"/>
  <c r="M19" i="1"/>
  <c r="I19" i="1"/>
  <c r="O22" i="1"/>
  <c r="M12" i="1"/>
  <c r="I12" i="1"/>
  <c r="N19" i="1" l="1"/>
  <c r="P19" i="1" s="1"/>
  <c r="N12" i="1"/>
  <c r="P12" i="1" s="1"/>
  <c r="M20" i="1"/>
  <c r="M9" i="1"/>
  <c r="M18" i="1"/>
  <c r="M16" i="1"/>
  <c r="M14" i="1"/>
  <c r="M10" i="1"/>
  <c r="M7" i="1"/>
  <c r="M6" i="1"/>
  <c r="M5" i="1"/>
  <c r="I20" i="1"/>
  <c r="I9" i="1"/>
  <c r="I18" i="1"/>
  <c r="I16" i="1"/>
  <c r="I17" i="1"/>
  <c r="I14" i="1"/>
  <c r="I10" i="1"/>
  <c r="I7" i="1"/>
  <c r="I5" i="1"/>
  <c r="M17" i="1"/>
  <c r="I6" i="1"/>
  <c r="N9" i="1" l="1"/>
  <c r="P9" i="1" s="1"/>
  <c r="N17" i="1"/>
  <c r="P17" i="1" s="1"/>
  <c r="N5" i="1"/>
  <c r="P5" i="1" s="1"/>
  <c r="N20" i="1"/>
  <c r="P20" i="1" s="1"/>
  <c r="N18" i="1"/>
  <c r="P18" i="1" s="1"/>
  <c r="N14" i="1"/>
  <c r="P14" i="1" s="1"/>
  <c r="N10" i="1"/>
  <c r="P10" i="1" s="1"/>
  <c r="N16" i="1"/>
  <c r="P16" i="1" s="1"/>
  <c r="N7" i="1"/>
  <c r="P7" i="1" s="1"/>
  <c r="N6" i="1"/>
  <c r="P6" i="1" s="1"/>
  <c r="N24" i="1" l="1"/>
  <c r="P24" i="1"/>
</calcChain>
</file>

<file path=xl/sharedStrings.xml><?xml version="1.0" encoding="utf-8"?>
<sst xmlns="http://schemas.openxmlformats.org/spreadsheetml/2006/main" count="103" uniqueCount="62">
  <si>
    <t>SABF Budget</t>
  </si>
  <si>
    <t>Expense1</t>
  </si>
  <si>
    <t>EventName</t>
  </si>
  <si>
    <t>Type</t>
  </si>
  <si>
    <t>Location</t>
  </si>
  <si>
    <t>Item</t>
  </si>
  <si>
    <t>UnitPrice</t>
  </si>
  <si>
    <t>Qty</t>
  </si>
  <si>
    <t>Sources</t>
  </si>
  <si>
    <t>TotalUse</t>
  </si>
  <si>
    <t>C&amp;F</t>
  </si>
  <si>
    <t>Notes</t>
  </si>
  <si>
    <t>Fall Club Fair</t>
  </si>
  <si>
    <t>School Event</t>
  </si>
  <si>
    <t>TBD</t>
  </si>
  <si>
    <t>Flyers</t>
  </si>
  <si>
    <t>Club Kickoff</t>
  </si>
  <si>
    <t>Club meeting</t>
  </si>
  <si>
    <t>Snacks</t>
  </si>
  <si>
    <t>Columbia business conference</t>
  </si>
  <si>
    <t>Conference</t>
  </si>
  <si>
    <t>NYC</t>
  </si>
  <si>
    <t>Social Event</t>
  </si>
  <si>
    <t>Asia-Africa Conference</t>
  </si>
  <si>
    <t>Expense 2</t>
  </si>
  <si>
    <t>Total</t>
  </si>
  <si>
    <t>Speaker gifts</t>
  </si>
  <si>
    <t>Holi Event</t>
  </si>
  <si>
    <t>Colors</t>
  </si>
  <si>
    <t>Speaker 1 - South Asians in Entrepreunership</t>
  </si>
  <si>
    <t>Club event</t>
  </si>
  <si>
    <t>Diwali Event</t>
  </si>
  <si>
    <t>Welcome weekend club fair</t>
  </si>
  <si>
    <t>School event</t>
  </si>
  <si>
    <t>Speaker gift</t>
  </si>
  <si>
    <t>Bollywood Night</t>
  </si>
  <si>
    <t>Gypscy</t>
  </si>
  <si>
    <t>Food (x2)</t>
  </si>
  <si>
    <t>Southeast Asia event</t>
  </si>
  <si>
    <t>5-10</t>
  </si>
  <si>
    <t>Rent</t>
  </si>
  <si>
    <t>Given</t>
  </si>
  <si>
    <t>Other</t>
  </si>
  <si>
    <t>Movie night</t>
  </si>
  <si>
    <t>Pizza</t>
  </si>
  <si>
    <t>Dessert</t>
  </si>
  <si>
    <t>Lunch</t>
  </si>
  <si>
    <t>Ppl</t>
  </si>
  <si>
    <t>Date</t>
  </si>
  <si>
    <t>South Asian networking with alumni / other schools</t>
  </si>
  <si>
    <t>South Asian Faculty Panel</t>
  </si>
  <si>
    <t>Pizza/ Swags</t>
  </si>
  <si>
    <t xml:space="preserve">Eid Milan Party </t>
  </si>
  <si>
    <t>food</t>
  </si>
  <si>
    <t xml:space="preserve">Basant (Kite flying) </t>
  </si>
  <si>
    <t>pizza</t>
  </si>
  <si>
    <t>Kites</t>
  </si>
  <si>
    <t>South Asian World Fellow Speaker Series</t>
  </si>
  <si>
    <t xml:space="preserve">Tag-Team Cricket SOM Cup / (Sunder Cup similar to Gartska cup) </t>
  </si>
  <si>
    <t>Movie and Chai time</t>
  </si>
  <si>
    <t>Food</t>
  </si>
  <si>
    <t>will request more money for these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</si>
</sst>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/>
    <xf numFmtId="0" fontId="3" fillId="0" borderId="0" xfId="0" applyFont="1" applyAlignme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16" fontId="0" fillId="0" borderId="0" xfId="0" quotePrefix="1" applyNumberFormat="1" applyAlignment="1">
      <alignment horizontal="right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Font="1"/>
    <xf numFmtId="165" fontId="0" fillId="0" borderId="0" xfId="1" applyNumberFormat="1" applyFont="1"/>
    <xf numFmtId="165" fontId="5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4"/>
  <sheetViews>
    <sheetView tabSelected="1" topLeftCell="A4" workbookViewId="0">
      <selection activeCell="M22" sqref="M22"/>
    </sheetView>
  </sheetViews>
  <sheetFormatPr defaultRowHeight="15" x14ac:dyDescent="0.25"/>
  <cols>
    <col min="1" max="1" width="52.140625" bestFit="1" customWidth="1"/>
    <col min="2" max="2" width="12.85546875" bestFit="1" customWidth="1"/>
    <col min="3" max="3" width="8.85546875" bestFit="1" customWidth="1"/>
    <col min="4" max="4" width="10.7109375" bestFit="1" customWidth="1"/>
    <col min="5" max="5" width="4.7109375" style="5" bestFit="1" customWidth="1"/>
    <col min="6" max="7" width="9.28515625" bestFit="1" customWidth="1"/>
    <col min="8" max="8" width="5.42578125" bestFit="1" customWidth="1"/>
    <col min="9" max="9" width="7" bestFit="1" customWidth="1"/>
    <col min="10" max="10" width="12.42578125" bestFit="1" customWidth="1"/>
    <col min="11" max="11" width="9.28515625" bestFit="1" customWidth="1"/>
    <col min="12" max="12" width="4.42578125" bestFit="1" customWidth="1"/>
    <col min="13" max="13" width="5.5703125" bestFit="1" customWidth="1"/>
    <col min="14" max="14" width="8.85546875" bestFit="1" customWidth="1"/>
    <col min="15" max="15" width="6" bestFit="1" customWidth="1"/>
    <col min="16" max="16" width="7" bestFit="1" customWidth="1"/>
    <col min="17" max="17" width="6.28515625" bestFit="1" customWidth="1"/>
    <col min="18" max="18" width="6" bestFit="1" customWidth="1"/>
  </cols>
  <sheetData>
    <row r="1" spans="1:18" x14ac:dyDescent="0.25">
      <c r="A1" s="4" t="s">
        <v>0</v>
      </c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/>
      <c r="B2" s="2"/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/>
      <c r="B3" s="3"/>
      <c r="C3" s="3"/>
      <c r="D3" s="3"/>
      <c r="E3" s="6"/>
      <c r="F3" s="12" t="s">
        <v>1</v>
      </c>
      <c r="G3" s="13"/>
      <c r="H3" s="13"/>
      <c r="I3" s="14"/>
      <c r="J3" s="12" t="s">
        <v>24</v>
      </c>
      <c r="K3" s="13"/>
      <c r="L3" s="13"/>
      <c r="M3" s="14"/>
      <c r="N3" s="3"/>
      <c r="O3" s="12" t="s">
        <v>8</v>
      </c>
      <c r="P3" s="14"/>
      <c r="Q3" s="3" t="s">
        <v>41</v>
      </c>
      <c r="R3" s="3"/>
    </row>
    <row r="4" spans="1:18" x14ac:dyDescent="0.25">
      <c r="A4" s="3" t="s">
        <v>2</v>
      </c>
      <c r="B4" s="3" t="s">
        <v>3</v>
      </c>
      <c r="C4" s="3" t="s">
        <v>4</v>
      </c>
      <c r="D4" s="3" t="s">
        <v>48</v>
      </c>
      <c r="E4" s="6" t="s">
        <v>47</v>
      </c>
      <c r="F4" s="3" t="s">
        <v>5</v>
      </c>
      <c r="G4" s="3" t="s">
        <v>6</v>
      </c>
      <c r="H4" s="3" t="s">
        <v>7</v>
      </c>
      <c r="I4" s="3" t="s">
        <v>25</v>
      </c>
      <c r="J4" s="3" t="s">
        <v>5</v>
      </c>
      <c r="K4" s="3" t="s">
        <v>6</v>
      </c>
      <c r="L4" s="3" t="s">
        <v>7</v>
      </c>
      <c r="M4" s="3" t="s">
        <v>25</v>
      </c>
      <c r="N4" s="3" t="s">
        <v>9</v>
      </c>
      <c r="O4" s="3" t="s">
        <v>42</v>
      </c>
      <c r="P4" s="3" t="s">
        <v>10</v>
      </c>
      <c r="Q4" s="3" t="s">
        <v>10</v>
      </c>
      <c r="R4" s="3" t="s">
        <v>11</v>
      </c>
    </row>
    <row r="5" spans="1:18" x14ac:dyDescent="0.25">
      <c r="A5" t="s">
        <v>12</v>
      </c>
      <c r="B5" s="1" t="s">
        <v>13</v>
      </c>
      <c r="C5" t="s">
        <v>14</v>
      </c>
      <c r="D5" s="8">
        <v>41879</v>
      </c>
      <c r="E5" s="5">
        <v>100</v>
      </c>
      <c r="F5" t="s">
        <v>15</v>
      </c>
      <c r="G5" s="22">
        <v>0.1</v>
      </c>
      <c r="H5" s="22">
        <v>100</v>
      </c>
      <c r="I5" s="22">
        <f t="shared" ref="I5" si="0">G5*H5</f>
        <v>10</v>
      </c>
      <c r="J5" s="22"/>
      <c r="K5" s="22"/>
      <c r="L5" s="22"/>
      <c r="M5" s="22">
        <f t="shared" ref="M5:M14" si="1">K5*L5</f>
        <v>0</v>
      </c>
      <c r="N5" s="22">
        <f t="shared" ref="N5" si="2">M5+I5</f>
        <v>10</v>
      </c>
      <c r="O5" s="22"/>
      <c r="P5" s="22">
        <f>N5</f>
        <v>10</v>
      </c>
    </row>
    <row r="6" spans="1:18" x14ac:dyDescent="0.25">
      <c r="A6" t="s">
        <v>16</v>
      </c>
      <c r="B6" t="s">
        <v>17</v>
      </c>
      <c r="C6" t="s">
        <v>14</v>
      </c>
      <c r="D6" s="8">
        <v>41890</v>
      </c>
      <c r="E6" s="5">
        <v>40</v>
      </c>
      <c r="F6" t="s">
        <v>18</v>
      </c>
      <c r="G6" s="22">
        <v>9</v>
      </c>
      <c r="H6" s="22">
        <v>40</v>
      </c>
      <c r="I6" s="22">
        <f>G6*H6</f>
        <v>360</v>
      </c>
      <c r="J6" s="22"/>
      <c r="K6" s="22"/>
      <c r="L6" s="22"/>
      <c r="M6" s="22">
        <f t="shared" si="1"/>
        <v>0</v>
      </c>
      <c r="N6" s="22">
        <f>M6+I6</f>
        <v>360</v>
      </c>
      <c r="O6" s="22"/>
      <c r="P6" s="22">
        <f t="shared" ref="P6:P18" si="3">N6</f>
        <v>360</v>
      </c>
    </row>
    <row r="7" spans="1:18" x14ac:dyDescent="0.25">
      <c r="A7" s="21" t="s">
        <v>29</v>
      </c>
      <c r="B7" t="s">
        <v>30</v>
      </c>
      <c r="C7" t="s">
        <v>14</v>
      </c>
      <c r="D7" s="8">
        <v>41906</v>
      </c>
      <c r="E7" s="5">
        <v>30</v>
      </c>
      <c r="F7" t="s">
        <v>46</v>
      </c>
      <c r="G7" s="22">
        <v>9</v>
      </c>
      <c r="H7" s="22">
        <v>30</v>
      </c>
      <c r="I7" s="22">
        <f t="shared" ref="I7:I18" si="4">G7*H7</f>
        <v>270</v>
      </c>
      <c r="J7" s="22" t="s">
        <v>34</v>
      </c>
      <c r="K7" s="22">
        <v>20</v>
      </c>
      <c r="L7" s="22">
        <v>1</v>
      </c>
      <c r="M7" s="22">
        <f t="shared" si="1"/>
        <v>20</v>
      </c>
      <c r="N7" s="22">
        <f t="shared" ref="N7:N18" si="5">M7+I7</f>
        <v>290</v>
      </c>
      <c r="O7" s="22"/>
      <c r="P7" s="22">
        <f t="shared" si="3"/>
        <v>290</v>
      </c>
    </row>
    <row r="8" spans="1:18" s="18" customFormat="1" x14ac:dyDescent="0.25">
      <c r="A8" s="18" t="s">
        <v>52</v>
      </c>
      <c r="B8" s="18" t="s">
        <v>30</v>
      </c>
      <c r="C8" s="18" t="s">
        <v>14</v>
      </c>
      <c r="D8" s="19">
        <v>41914</v>
      </c>
      <c r="E8" s="20">
        <v>50</v>
      </c>
      <c r="F8" s="18" t="s">
        <v>53</v>
      </c>
      <c r="G8" s="23">
        <v>9</v>
      </c>
      <c r="H8" s="23">
        <v>50</v>
      </c>
      <c r="I8" s="23">
        <f>G8*H8</f>
        <v>450</v>
      </c>
      <c r="J8" s="23"/>
      <c r="K8" s="23"/>
      <c r="L8" s="23"/>
      <c r="M8" s="23"/>
      <c r="N8" s="23">
        <f>M8+I8</f>
        <v>450</v>
      </c>
      <c r="O8" s="23"/>
      <c r="P8" s="23">
        <f>N8</f>
        <v>450</v>
      </c>
    </row>
    <row r="9" spans="1:18" x14ac:dyDescent="0.25">
      <c r="A9" s="21" t="s">
        <v>49</v>
      </c>
      <c r="B9" t="s">
        <v>22</v>
      </c>
      <c r="C9" t="s">
        <v>21</v>
      </c>
      <c r="D9" s="8">
        <v>41915</v>
      </c>
      <c r="E9" s="7" t="s">
        <v>39</v>
      </c>
      <c r="G9" s="22"/>
      <c r="H9" s="22"/>
      <c r="I9" s="22">
        <f>G9*H9</f>
        <v>0</v>
      </c>
      <c r="J9" s="22"/>
      <c r="K9" s="22"/>
      <c r="L9" s="22"/>
      <c r="M9" s="22">
        <f>K9*L9</f>
        <v>0</v>
      </c>
      <c r="N9" s="22">
        <f>M9+I9</f>
        <v>0</v>
      </c>
      <c r="O9" s="22"/>
      <c r="P9" s="22">
        <f>N9</f>
        <v>0</v>
      </c>
    </row>
    <row r="10" spans="1:18" x14ac:dyDescent="0.25">
      <c r="A10" s="21" t="s">
        <v>31</v>
      </c>
      <c r="B10" t="s">
        <v>13</v>
      </c>
      <c r="C10" t="s">
        <v>14</v>
      </c>
      <c r="D10" s="8">
        <v>41935</v>
      </c>
      <c r="E10" s="5">
        <v>100</v>
      </c>
      <c r="F10" t="s">
        <v>60</v>
      </c>
      <c r="G10" s="22">
        <v>9</v>
      </c>
      <c r="H10" s="22">
        <v>100</v>
      </c>
      <c r="I10" s="22">
        <f t="shared" si="4"/>
        <v>900</v>
      </c>
      <c r="J10" s="22" t="s">
        <v>28</v>
      </c>
      <c r="K10" s="22">
        <v>20</v>
      </c>
      <c r="L10" s="22">
        <v>1</v>
      </c>
      <c r="M10" s="22">
        <f t="shared" si="1"/>
        <v>20</v>
      </c>
      <c r="N10" s="22">
        <f t="shared" si="5"/>
        <v>920</v>
      </c>
      <c r="O10" s="22"/>
      <c r="P10" s="22">
        <f t="shared" si="3"/>
        <v>920</v>
      </c>
    </row>
    <row r="11" spans="1:18" x14ac:dyDescent="0.25">
      <c r="A11" s="21" t="s">
        <v>57</v>
      </c>
      <c r="B11" t="s">
        <v>30</v>
      </c>
      <c r="C11" t="s">
        <v>14</v>
      </c>
      <c r="D11" s="8">
        <v>41948</v>
      </c>
      <c r="E11" s="5">
        <v>20</v>
      </c>
      <c r="F11" t="s">
        <v>60</v>
      </c>
      <c r="G11" s="22">
        <v>9</v>
      </c>
      <c r="H11" s="22">
        <v>25</v>
      </c>
      <c r="I11" s="22">
        <f>G11*H11</f>
        <v>225</v>
      </c>
      <c r="J11" s="22"/>
      <c r="K11" s="22"/>
      <c r="L11" s="22"/>
      <c r="M11" s="22"/>
      <c r="N11" s="22">
        <f>M11+I11</f>
        <v>225</v>
      </c>
      <c r="O11" s="22"/>
      <c r="P11" s="22">
        <f>N11</f>
        <v>225</v>
      </c>
    </row>
    <row r="12" spans="1:18" x14ac:dyDescent="0.25">
      <c r="A12" s="21" t="s">
        <v>59</v>
      </c>
      <c r="B12" t="s">
        <v>30</v>
      </c>
      <c r="C12" t="s">
        <v>14</v>
      </c>
      <c r="D12" s="8">
        <v>41955</v>
      </c>
      <c r="E12" s="5">
        <v>20</v>
      </c>
      <c r="F12" t="s">
        <v>44</v>
      </c>
      <c r="G12" s="22">
        <v>9</v>
      </c>
      <c r="H12" s="22">
        <v>20</v>
      </c>
      <c r="I12" s="22">
        <f>G12*H12</f>
        <v>180</v>
      </c>
      <c r="J12" s="22"/>
      <c r="K12" s="22"/>
      <c r="L12" s="22"/>
      <c r="M12" s="22">
        <f>K12*L12</f>
        <v>0</v>
      </c>
      <c r="N12" s="22">
        <f>M12+I12</f>
        <v>180</v>
      </c>
      <c r="O12" s="22"/>
      <c r="P12" s="22">
        <f>N12</f>
        <v>180</v>
      </c>
    </row>
    <row r="13" spans="1:18" x14ac:dyDescent="0.25">
      <c r="A13" t="s">
        <v>50</v>
      </c>
      <c r="B13" t="s">
        <v>30</v>
      </c>
      <c r="C13" t="s">
        <v>14</v>
      </c>
      <c r="D13" s="8">
        <v>41681</v>
      </c>
      <c r="E13" s="5">
        <v>30</v>
      </c>
      <c r="F13" t="s">
        <v>46</v>
      </c>
      <c r="G13" s="22">
        <v>9</v>
      </c>
      <c r="H13" s="22">
        <v>30</v>
      </c>
      <c r="I13" s="22">
        <f t="shared" si="4"/>
        <v>270</v>
      </c>
      <c r="J13" s="22"/>
      <c r="K13" s="22"/>
      <c r="L13" s="22"/>
      <c r="M13" s="22">
        <f t="shared" si="1"/>
        <v>0</v>
      </c>
      <c r="N13" s="22">
        <f t="shared" si="5"/>
        <v>270</v>
      </c>
      <c r="O13" s="22"/>
      <c r="P13" s="22">
        <f t="shared" si="3"/>
        <v>270</v>
      </c>
    </row>
    <row r="14" spans="1:18" x14ac:dyDescent="0.25">
      <c r="A14" t="s">
        <v>35</v>
      </c>
      <c r="B14" t="s">
        <v>13</v>
      </c>
      <c r="C14" t="s">
        <v>36</v>
      </c>
      <c r="D14" s="8">
        <v>41689</v>
      </c>
      <c r="E14" s="5">
        <v>100</v>
      </c>
      <c r="F14" t="s">
        <v>40</v>
      </c>
      <c r="G14" s="22">
        <v>425</v>
      </c>
      <c r="H14" s="22">
        <v>1</v>
      </c>
      <c r="I14" s="22">
        <f t="shared" si="4"/>
        <v>425</v>
      </c>
      <c r="J14" s="22" t="s">
        <v>18</v>
      </c>
      <c r="K14" s="22">
        <v>3</v>
      </c>
      <c r="L14" s="22">
        <v>80</v>
      </c>
      <c r="M14" s="22">
        <f t="shared" si="1"/>
        <v>240</v>
      </c>
      <c r="N14" s="22">
        <f t="shared" si="5"/>
        <v>665</v>
      </c>
      <c r="O14" s="22"/>
      <c r="P14" s="22">
        <f t="shared" si="3"/>
        <v>665</v>
      </c>
    </row>
    <row r="15" spans="1:18" s="9" customFormat="1" x14ac:dyDescent="0.25">
      <c r="A15" s="9" t="s">
        <v>38</v>
      </c>
      <c r="B15" s="9" t="s">
        <v>30</v>
      </c>
      <c r="C15" s="9" t="s">
        <v>14</v>
      </c>
      <c r="D15" s="10">
        <v>42045</v>
      </c>
      <c r="E15" s="11">
        <v>30</v>
      </c>
      <c r="F15" s="9" t="s">
        <v>60</v>
      </c>
      <c r="G15" s="24">
        <v>9</v>
      </c>
      <c r="H15" s="24">
        <v>30</v>
      </c>
      <c r="I15" s="22">
        <f>G15*H15</f>
        <v>270</v>
      </c>
      <c r="J15" s="24"/>
      <c r="K15" s="24"/>
      <c r="L15" s="24"/>
      <c r="M15" s="24"/>
      <c r="N15" s="22">
        <f>M15+I15</f>
        <v>270</v>
      </c>
      <c r="O15" s="24"/>
      <c r="P15" s="22">
        <f>N15</f>
        <v>270</v>
      </c>
    </row>
    <row r="16" spans="1:18" x14ac:dyDescent="0.25">
      <c r="A16" t="s">
        <v>27</v>
      </c>
      <c r="B16" t="s">
        <v>13</v>
      </c>
      <c r="C16" t="s">
        <v>14</v>
      </c>
      <c r="D16" s="8">
        <v>42096</v>
      </c>
      <c r="E16" s="5">
        <v>50</v>
      </c>
      <c r="F16" t="s">
        <v>28</v>
      </c>
      <c r="G16" s="22">
        <v>20</v>
      </c>
      <c r="H16" s="22">
        <v>7</v>
      </c>
      <c r="I16" s="22">
        <f>G16*H16</f>
        <v>140</v>
      </c>
      <c r="J16" s="22" t="s">
        <v>45</v>
      </c>
      <c r="K16" s="22">
        <v>6</v>
      </c>
      <c r="L16" s="22">
        <v>40</v>
      </c>
      <c r="M16" s="22">
        <f>K16*L16</f>
        <v>240</v>
      </c>
      <c r="N16" s="22">
        <f>M16+I16</f>
        <v>380</v>
      </c>
      <c r="O16" s="22"/>
      <c r="P16" s="22">
        <f>N16</f>
        <v>380</v>
      </c>
    </row>
    <row r="17" spans="1:17" x14ac:dyDescent="0.25">
      <c r="A17" t="s">
        <v>23</v>
      </c>
      <c r="B17" t="s">
        <v>20</v>
      </c>
      <c r="C17" t="s">
        <v>14</v>
      </c>
      <c r="D17" s="8">
        <v>42111</v>
      </c>
      <c r="E17" s="5">
        <v>100</v>
      </c>
      <c r="F17" t="s">
        <v>37</v>
      </c>
      <c r="G17" s="22">
        <v>9</v>
      </c>
      <c r="H17" s="22">
        <v>200</v>
      </c>
      <c r="I17" s="22">
        <f t="shared" si="4"/>
        <v>1800</v>
      </c>
      <c r="J17" s="22" t="s">
        <v>26</v>
      </c>
      <c r="K17" s="22">
        <v>20</v>
      </c>
      <c r="L17" s="22">
        <v>6</v>
      </c>
      <c r="M17" s="22">
        <f>K17*L17</f>
        <v>120</v>
      </c>
      <c r="N17" s="22">
        <f t="shared" si="5"/>
        <v>1920</v>
      </c>
      <c r="O17" s="22"/>
      <c r="P17" s="22">
        <f t="shared" si="3"/>
        <v>1920</v>
      </c>
    </row>
    <row r="18" spans="1:17" x14ac:dyDescent="0.25">
      <c r="A18" t="s">
        <v>19</v>
      </c>
      <c r="B18" t="s">
        <v>20</v>
      </c>
      <c r="C18" t="s">
        <v>21</v>
      </c>
      <c r="D18" s="8">
        <v>42119</v>
      </c>
      <c r="E18" s="7" t="s">
        <v>39</v>
      </c>
      <c r="G18" s="22"/>
      <c r="H18" s="22"/>
      <c r="I18" s="22">
        <f t="shared" si="4"/>
        <v>0</v>
      </c>
      <c r="J18" s="22"/>
      <c r="K18" s="22"/>
      <c r="L18" s="22"/>
      <c r="M18" s="22">
        <f t="shared" ref="M18" si="6">K18*L18</f>
        <v>0</v>
      </c>
      <c r="N18" s="22">
        <f t="shared" si="5"/>
        <v>0</v>
      </c>
      <c r="O18" s="22"/>
      <c r="P18" s="22">
        <f t="shared" si="3"/>
        <v>0</v>
      </c>
    </row>
    <row r="19" spans="1:17" x14ac:dyDescent="0.25">
      <c r="A19" t="s">
        <v>43</v>
      </c>
      <c r="B19" t="s">
        <v>30</v>
      </c>
      <c r="C19" t="s">
        <v>14</v>
      </c>
      <c r="D19" s="8">
        <v>42123</v>
      </c>
      <c r="E19" s="5">
        <v>20</v>
      </c>
      <c r="F19" t="s">
        <v>44</v>
      </c>
      <c r="G19" s="22">
        <v>9</v>
      </c>
      <c r="H19" s="22">
        <v>20</v>
      </c>
      <c r="I19" s="22">
        <f>G19*H19</f>
        <v>180</v>
      </c>
      <c r="J19" s="22"/>
      <c r="K19" s="22"/>
      <c r="L19" s="22"/>
      <c r="M19" s="22">
        <f t="shared" ref="M19" si="7">K19*L19</f>
        <v>0</v>
      </c>
      <c r="N19" s="22">
        <f>M19+I19</f>
        <v>180</v>
      </c>
      <c r="O19" s="22"/>
      <c r="P19" s="22">
        <f>N19</f>
        <v>180</v>
      </c>
    </row>
    <row r="20" spans="1:17" x14ac:dyDescent="0.25">
      <c r="A20" t="s">
        <v>32</v>
      </c>
      <c r="B20" t="s">
        <v>33</v>
      </c>
      <c r="C20" t="s">
        <v>14</v>
      </c>
      <c r="D20" s="8">
        <v>42126</v>
      </c>
      <c r="E20" s="5">
        <v>100</v>
      </c>
      <c r="F20" t="s">
        <v>15</v>
      </c>
      <c r="G20" s="22">
        <v>0.1</v>
      </c>
      <c r="H20" s="22">
        <v>100</v>
      </c>
      <c r="I20" s="22">
        <f>G20*H20</f>
        <v>10</v>
      </c>
      <c r="J20" s="22"/>
      <c r="K20" s="22"/>
      <c r="L20" s="22"/>
      <c r="M20" s="22">
        <f>K20*L20</f>
        <v>0</v>
      </c>
      <c r="N20" s="22">
        <f>M20+I20</f>
        <v>10</v>
      </c>
      <c r="O20" s="22"/>
      <c r="P20" s="22">
        <f>N20</f>
        <v>10</v>
      </c>
    </row>
    <row r="21" spans="1:17" x14ac:dyDescent="0.25">
      <c r="D21" s="8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7" x14ac:dyDescent="0.25">
      <c r="A22" s="15" t="s">
        <v>58</v>
      </c>
      <c r="B22" s="15" t="s">
        <v>30</v>
      </c>
      <c r="C22" s="15" t="s">
        <v>14</v>
      </c>
      <c r="D22" s="16">
        <v>41871</v>
      </c>
      <c r="E22" s="17">
        <v>30</v>
      </c>
      <c r="F22" s="15" t="s">
        <v>51</v>
      </c>
      <c r="G22" s="25">
        <v>10</v>
      </c>
      <c r="H22" s="25">
        <v>10</v>
      </c>
      <c r="I22" s="25">
        <f t="shared" ref="I22:I23" si="8">G22*H22</f>
        <v>100</v>
      </c>
      <c r="J22" s="25"/>
      <c r="K22" s="25"/>
      <c r="L22" s="25"/>
      <c r="M22" s="25"/>
      <c r="N22" s="25">
        <f t="shared" ref="N22:N23" si="9">M22+I22</f>
        <v>100</v>
      </c>
      <c r="O22" s="25">
        <f>SUM(O5:O20)</f>
        <v>0</v>
      </c>
      <c r="P22" s="25">
        <f t="shared" ref="P22:P23" si="10">N22</f>
        <v>100</v>
      </c>
      <c r="Q22" t="s">
        <v>61</v>
      </c>
    </row>
    <row r="23" spans="1:17" x14ac:dyDescent="0.25">
      <c r="A23" s="15" t="s">
        <v>54</v>
      </c>
      <c r="B23" s="15" t="s">
        <v>30</v>
      </c>
      <c r="C23" s="15" t="s">
        <v>14</v>
      </c>
      <c r="D23" s="16">
        <v>41699</v>
      </c>
      <c r="E23" s="17">
        <v>50</v>
      </c>
      <c r="F23" s="15" t="s">
        <v>55</v>
      </c>
      <c r="G23" s="25">
        <v>10</v>
      </c>
      <c r="H23" s="25">
        <v>10</v>
      </c>
      <c r="I23" s="25">
        <f t="shared" si="8"/>
        <v>100</v>
      </c>
      <c r="J23" s="25" t="s">
        <v>56</v>
      </c>
      <c r="K23" s="25">
        <v>3</v>
      </c>
      <c r="L23" s="25">
        <v>20</v>
      </c>
      <c r="M23" s="25">
        <v>60</v>
      </c>
      <c r="N23" s="25">
        <f t="shared" si="9"/>
        <v>160</v>
      </c>
      <c r="O23" s="25"/>
      <c r="P23" s="25">
        <f t="shared" si="10"/>
        <v>160</v>
      </c>
      <c r="Q23" t="s">
        <v>61</v>
      </c>
    </row>
    <row r="24" spans="1:17" x14ac:dyDescent="0.25">
      <c r="G24" s="22"/>
      <c r="H24" s="22"/>
      <c r="I24" s="22"/>
      <c r="J24" s="22"/>
      <c r="K24" s="22"/>
      <c r="L24" s="22"/>
      <c r="M24" s="22"/>
      <c r="N24" s="22">
        <f>SUM(N5:N23)</f>
        <v>6390</v>
      </c>
      <c r="O24" s="22"/>
      <c r="P24" s="22">
        <f>SUM(P5:P23)</f>
        <v>6390</v>
      </c>
    </row>
  </sheetData>
  <mergeCells count="3">
    <mergeCell ref="J3:M3"/>
    <mergeCell ref="F3:I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somadmin</dc:creator>
  <cp:lastModifiedBy>somadmin</cp:lastModifiedBy>
  <dcterms:created xsi:type="dcterms:W3CDTF">2014-04-14T19:58:24Z</dcterms:created>
  <dcterms:modified xsi:type="dcterms:W3CDTF">2014-04-18T21:54:50Z</dcterms:modified>
</cp:coreProperties>
</file>